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F91FF539-37AE-40C3-83AD-E3DF2FC69230}" xr6:coauthVersionLast="47" xr6:coauthVersionMax="47" xr10:uidLastSave="{00000000-0000-0000-0000-000000000000}"/>
  <bookViews>
    <workbookView xWindow="14280" yWindow="-16200" windowWidth="19200" windowHeight="15600" xr2:uid="{00000000-000D-0000-FFFF-FFFF00000000}"/>
  </bookViews>
  <sheets>
    <sheet name="Form1" sheetId="1" r:id="rId1"/>
    <sheet name="Sheet1" sheetId="3" r:id="rId2"/>
    <sheet name="_56F9DC9755BA473782653E2940F9" sheetId="2" state="veryHidden" r:id="rId3"/>
  </sheets>
  <definedNames>
    <definedName name="_56F9DC9755BA473782653E2940F9FormId">"TzK0qFwVFUKg8X7YzJqZL1GGv2vhYvlIrcGz0ZxMbXtUNFdCV0tLVklVRzhaRFRPSkYwQzM5WEhSMCQlQCN0PWcu"</definedName>
    <definedName name="_56F9DC9755BA473782653E2940F9ResponseSheet">"Form1"</definedName>
    <definedName name="_56F9DC9755BA473782653E2940F9SourceDocId">"{a2fb520b-6bd4-4655-819d-b7d37bb090e9}"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 l="1"/>
  <c r="E21" i="1" l="1"/>
  <c r="E29" i="1" l="1"/>
  <c r="E7" i="1"/>
  <c r="E4" i="1" l="1"/>
  <c r="C33" i="3"/>
</calcChain>
</file>

<file path=xl/sharedStrings.xml><?xml version="1.0" encoding="utf-8"?>
<sst xmlns="http://schemas.openxmlformats.org/spreadsheetml/2006/main" count="121" uniqueCount="88">
  <si>
    <t>Maldon</t>
  </si>
  <si>
    <t>Castle Point</t>
  </si>
  <si>
    <t>Children entitled to free school meals</t>
  </si>
  <si>
    <t>Colchester</t>
  </si>
  <si>
    <t>Chelmsford</t>
  </si>
  <si>
    <t>Independence Clubs (CIC)</t>
  </si>
  <si>
    <t>Brentwood</t>
  </si>
  <si>
    <t>Chat 1st</t>
  </si>
  <si>
    <t xml:space="preserve">Essex Youthbuild </t>
  </si>
  <si>
    <t>The Parish of New Town &amp; The Hythe</t>
  </si>
  <si>
    <t>Great Tey Primary School</t>
  </si>
  <si>
    <t>St John's and Highwoods Community Association on behalf of Squirrels Pre School</t>
  </si>
  <si>
    <t>SEND in The Dengie</t>
  </si>
  <si>
    <t>Rochford</t>
  </si>
  <si>
    <t>TrustLinks</t>
  </si>
  <si>
    <t>Harlow</t>
  </si>
  <si>
    <t>Read Easy Harlow &amp; Chelmsford</t>
  </si>
  <si>
    <t>Trust Links</t>
  </si>
  <si>
    <t xml:space="preserve">Canvey Island Youth Project </t>
  </si>
  <si>
    <t>Together We Grow CIC</t>
  </si>
  <si>
    <t>Uttlesford</t>
  </si>
  <si>
    <t>Helena Romanes School</t>
  </si>
  <si>
    <t xml:space="preserve">Counselling sessions for guests of the Colchester Night Shelter. </t>
  </si>
  <si>
    <t>£1000</t>
  </si>
  <si>
    <t>Eight Ash Green Parish Council</t>
  </si>
  <si>
    <t>Essex Youth Service</t>
  </si>
  <si>
    <t>Essex Libraries</t>
  </si>
  <si>
    <t xml:space="preserve">Frontline Partnership - The Gates </t>
  </si>
  <si>
    <t>All Saints School Maldon &amp; Woodham Walter Primary School</t>
  </si>
  <si>
    <t>St Mary's C of E Primary, Burnham on Crouch</t>
  </si>
  <si>
    <t>Saffron Academy Trust (for Saffron Walden County High School)</t>
  </si>
  <si>
    <t xml:space="preserve">Employment of additional counselling services for students in the school. </t>
  </si>
  <si>
    <t>St Cedds School. Bradwell on Sea</t>
  </si>
  <si>
    <t>Southminster C of E School</t>
  </si>
  <si>
    <t>Basildon</t>
  </si>
  <si>
    <t>Brentwood Catholic Childrens Society</t>
  </si>
  <si>
    <t>Trustlinks</t>
  </si>
  <si>
    <t>TzK0qFwVFUKg8X7YzJqZL1GGv2vhYvlIrcGz0ZxMbXtUNFdCV0tLVklVRzhaRFRPSkYwQzM5WEhSMCQlQCN0PWcu</t>
  </si>
  <si>
    <t>Form1</t>
  </si>
  <si>
    <t>{a2fb520b-6bd4-4655-819d-b7d37bb090e9}</t>
  </si>
  <si>
    <t>Colchester Engagement &amp; Next Steps (CENS)</t>
  </si>
  <si>
    <t>People with special educational need or a disability or mental health condition, People aged 16-25 who've been out of work, education or training for 6-12 months</t>
  </si>
  <si>
    <t>People with special educational need or a disability or mental health condition, Working families, People aged 16-25 who've been out of work, education or training for 6-12 months, Children entitled to free school meals</t>
  </si>
  <si>
    <t>People with special educational need or a disability or mental health condition</t>
  </si>
  <si>
    <t xml:space="preserve">To fund the construction of a training centre for the Growing Together Therapeutic Community Garden Project, providing therapeutic gardening, positive activities and recovery support for adults with mental health problems, mild learning disabilities and other groups such as those with dementia and young people. The centre would include space for training, support, refreshments, office space and storage. </t>
  </si>
  <si>
    <t xml:space="preserve">To run a series of free joint groups to parents or carers of self-harming adolescents and the adolescents themselves. </t>
  </si>
  <si>
    <t>People aged 16-25 who've been out of work, education or training for 6-12 months, People with special educational need or a disability or mental health condition</t>
  </si>
  <si>
    <t xml:space="preserve">To establish the Read Easy Group in Harlow, by training coaches who will then work on a one-to-one basis with readers to provide the support they need to learn how to read. </t>
  </si>
  <si>
    <t>Working families, People aged 16-25 who've been out of work, education or training for 6-12 months</t>
  </si>
  <si>
    <t xml:space="preserve">Running weekly youth wellbeing and peer support groups for young people with mental health challenges in Thundersley. There will be up to 12 young people per session and transport will be provided if required. </t>
  </si>
  <si>
    <t xml:space="preserve">The funding will pay for the youth workers, materials, catering, promotion and equipment for the following services: one to one mentoring, Hope Box Course (a course which encourages young people to identify problems which make them anxious and work through activities to support them in overcoming this), Social Skills Group and Quiet Club. </t>
  </si>
  <si>
    <t xml:space="preserve">Expanding the Vegetable Garden Project at Unity Primary, Greenstead by involving pupils and their families. This will include weekly wellbeing/pastoral sessions over 30 weeks, garden sundries and teaching resources, garden improvements and children/family celebration events. </t>
  </si>
  <si>
    <t>Children entitled to free school meals, Working families, People with special educational need or a disability or mental health condition</t>
  </si>
  <si>
    <t xml:space="preserve">The provision of counselling for students in schools in Uttlesford. </t>
  </si>
  <si>
    <t xml:space="preserve">Supporting a rural hopper bus which provides low-cost transport for people visiting the Tollgate area. </t>
  </si>
  <si>
    <t>Working families, People aged 16-25 who've been out of work, education or training for 6-12 months, People with special educational need or a disability or mental health condition</t>
  </si>
  <si>
    <t>Making the entrance to Highwoods Youth Centre more wheelchair and accessibility friendlyby installing a ramp at the rear so pedestrians and wheelchair users can access outdoor green space at the rear of the building, making improvements to the kitchen to increase accessibility and utility and adding outdoor picnic tables.</t>
  </si>
  <si>
    <t>Children entitled to free school meals, Working families, People aged 16-25 who've been out of work, education or training for 6-12 months, People with special educational need or a disability or mental health condition</t>
  </si>
  <si>
    <t xml:space="preserve">Creation of a community social area and dry garden within the site which is situated towards the rear of the cemetery. </t>
  </si>
  <si>
    <t xml:space="preserve">Purchasing chromebooks to be used in a homework club and purchasing pastoral care resources to support disadvantages and vulnerable children. </t>
  </si>
  <si>
    <t>Children entitled to free school meals, People with special educational need or a disability or mental health condition</t>
  </si>
  <si>
    <t>To purchase pastoral care resources, including games, learning toys and comfort toys, designed to support disadvantaged and vulnerable children at Breakfast and Teatime Clubs.</t>
  </si>
  <si>
    <t>Purchasing six tablet computers that will be used in lunchtime and after school computing clubs.</t>
  </si>
  <si>
    <t xml:space="preserve">To purchase 10 Chromebooks and to part fund the acquisition of a Doodle Maths programme to provide additional maths lessons at lunch and after school. </t>
  </si>
  <si>
    <t xml:space="preserve">To install a training kitchen to train clients and manufacture soaps to raise funding. </t>
  </si>
  <si>
    <t>Cover the initial startup costs for a youth club and wages of Youth Workers. Club provisions include free school meals and combatting social isolation.</t>
  </si>
  <si>
    <t>Children entitled to free school meals, People with special educational need or a disability or mental health condition, Working families.</t>
  </si>
  <si>
    <t>Purchase of outdoor  playground equipment to support learning and engagement.</t>
  </si>
  <si>
    <t>Children entitled to free school meals, Working families</t>
  </si>
  <si>
    <t xml:space="preserve">To provide school readiness sessions for approximately 100 children, including 1 on 1 sessions and group sessions, the production of guides and workbooks and interventions from Home-Start. The sessions are anticipated to run for 4 to 6 months.  </t>
  </si>
  <si>
    <t>Purchase of outdoor play equipment that supports the development of motor skills and confidence in travelling and navigating space.</t>
  </si>
  <si>
    <t>People with special educational need or a disability or mental health condition, Children entitled to free school meals, Working families.</t>
  </si>
  <si>
    <t>Provision of music therapy for SEND children and relevant costs: hall hire, the teacher and the instruments required for the sessions.</t>
  </si>
  <si>
    <t>People with special educational need or a disability or mental health condition.</t>
  </si>
  <si>
    <t xml:space="preserve">Funding of a youth wellbeing and peer support group and associated costs for a year. </t>
  </si>
  <si>
    <t>District</t>
  </si>
  <si>
    <t xml:space="preserve">Recipient of the grant </t>
  </si>
  <si>
    <t xml:space="preserve">Levelling Up cohorts benefited </t>
  </si>
  <si>
    <t xml:space="preserve">An after school club and a youth support group aimed at 4-11 and 12-18 year olds and Self Defence classes to support confidence and wellbeing. 
Pay for a coordinator for the organisation to run a community garden project
Peer support and mindfulness sessions for those socially isolated. </t>
  </si>
  <si>
    <t xml:space="preserve">Provision of literacy workshops for school aged children. </t>
  </si>
  <si>
    <t xml:space="preserve">Funding of tuition for candidates who have not been in education/employment and home educated students, allowing them to learn skills such as brickwork and carpentry. In addition, the provision of the trade club, a weekly club during term for younger students to pick up some construction skills as well as confidence and self-esteem. </t>
  </si>
  <si>
    <t>Spend (£)</t>
  </si>
  <si>
    <t xml:space="preserve">Purpose of expenditure </t>
  </si>
  <si>
    <t xml:space="preserve">Barnardo's  (Essex Child and Family Wellbeing Service )  </t>
  </si>
  <si>
    <t>GO4 Enterprises</t>
  </si>
  <si>
    <t xml:space="preserve">To purchase a fridge for food to be kept in. </t>
  </si>
  <si>
    <t>New Town Community Garden</t>
  </si>
  <si>
    <t xml:space="preserve">Purchase of tools, fencing and other supplies for the provision of a community garden.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</si>
</sst>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 x14ac:knownFonts="1">
    <font>
      <sz val="11"/>
      <color theme="1"/>
      <name val="Calibri"/>
      <family val="2"/>
      <scheme val="minor"/>
    </font>
    <font>
      <sz val="1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4" tint="0.79998168889431442"/>
        <bgColor theme="4" tint="0.79998168889431442"/>
      </patternFill>
    </fill>
    <fill>
      <patternFill patternType="solid">
        <fgColor theme="0"/>
        <bgColor indexed="64"/>
      </patternFill>
    </fill>
  </fills>
  <borders count="4">
    <border>
      <left/>
      <right/>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8">
    <xf numFmtId="0" fontId="0" fillId="0" borderId="0" xfId="0"/>
    <xf numFmtId="3" fontId="0" fillId="0" borderId="0" xfId="0" applyNumberFormat="1"/>
    <xf numFmtId="3" fontId="0" fillId="4" borderId="1" xfId="0" applyNumberFormat="1" applyFill="1" applyBorder="1"/>
    <xf numFmtId="3" fontId="0" fillId="0" borderId="1" xfId="0" applyNumberFormat="1" applyBorder="1"/>
    <xf numFmtId="6" fontId="0" fillId="2" borderId="1" xfId="0" applyNumberFormat="1" applyFill="1" applyBorder="1"/>
    <xf numFmtId="0" fontId="0" fillId="4" borderId="1" xfId="0" applyFill="1" applyBorder="1"/>
    <xf numFmtId="0" fontId="0" fillId="0" borderId="1" xfId="0" applyBorder="1"/>
    <xf numFmtId="49" fontId="0" fillId="3" borderId="1" xfId="0" applyNumberFormat="1" applyFill="1" applyBorder="1"/>
    <xf numFmtId="2" fontId="0" fillId="4" borderId="1" xfId="0" applyNumberFormat="1" applyFill="1" applyBorder="1"/>
    <xf numFmtId="0" fontId="1" fillId="0" borderId="0" xfId="0" applyFont="1" applyFill="1" applyAlignment="1">
      <alignment wrapText="1"/>
    </xf>
    <xf numFmtId="0" fontId="1" fillId="0" borderId="0" xfId="0" applyFont="1" applyFill="1"/>
    <xf numFmtId="0" fontId="1" fillId="0" borderId="0" xfId="0" applyFont="1" applyFill="1" applyAlignment="1"/>
    <xf numFmtId="0" fontId="1" fillId="0" borderId="2" xfId="0" applyFont="1" applyFill="1" applyBorder="1" applyAlignment="1">
      <alignment wrapText="1"/>
    </xf>
    <xf numFmtId="3" fontId="1" fillId="0" borderId="2" xfId="0" applyNumberFormat="1" applyFont="1" applyFill="1" applyBorder="1" applyAlignment="1">
      <alignment wrapText="1"/>
    </xf>
    <xf numFmtId="0" fontId="1" fillId="0" borderId="2" xfId="0" applyFont="1" applyFill="1" applyBorder="1" applyAlignment="1">
      <alignment horizontal="right" wrapText="1"/>
    </xf>
    <xf numFmtId="0" fontId="1" fillId="5" borderId="2" xfId="0" applyFont="1" applyFill="1" applyBorder="1" applyAlignment="1">
      <alignment wrapText="1"/>
    </xf>
    <xf numFmtId="0" fontId="1" fillId="5" borderId="2" xfId="0" applyFont="1" applyFill="1" applyBorder="1"/>
    <xf numFmtId="0" fontId="1" fillId="5" borderId="3" xfId="0" applyFont="1" applyFill="1" applyBorder="1"/>
  </cellXfs>
  <cellStyles count="1">
    <cellStyle name="Normal" xfId="0" builtinId="0"/>
  </cellStyles>
  <dxfs count="12">
    <dxf>
      <font>
        <b val="0"/>
        <i val="0"/>
        <strike val="0"/>
        <outline val="0"/>
        <shadow val="0"/>
        <u val="none"/>
        <vertAlign val="baseline"/>
        <sz val="11"/>
        <color auto="1"/>
        <name val="Arial"/>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dxf>
    <dxf>
      <font>
        <b val="0"/>
        <i val="0"/>
        <strike val="0"/>
        <outline val="0"/>
        <shadow val="0"/>
        <u val="none"/>
        <vertAlign val="baseline"/>
        <sz val="11"/>
        <color auto="1"/>
        <name val="Arial"/>
        <family val="2"/>
        <scheme val="none"/>
      </font>
      <numFmt numFmtId="0" formatCode="General"/>
      <fill>
        <patternFill patternType="none">
          <fgColor indexed="64"/>
          <bgColor auto="1"/>
        </patternFill>
      </fill>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dxf>
    <dxf>
      <font>
        <b val="0"/>
        <i val="0"/>
        <strike val="0"/>
        <outline val="0"/>
        <shadow val="0"/>
        <u val="none"/>
        <vertAlign val="baseline"/>
        <sz val="11"/>
        <color auto="1"/>
        <name val="Arial"/>
        <family val="2"/>
        <scheme val="none"/>
      </font>
      <numFmt numFmtId="0" formatCode="General"/>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dxf>
    <dxf>
      <font>
        <b val="0"/>
        <i val="0"/>
        <strike val="0"/>
        <outline val="0"/>
        <shadow val="0"/>
        <u val="none"/>
        <vertAlign val="baseline"/>
        <sz val="11"/>
        <color auto="1"/>
        <name val="Arial"/>
        <family val="2"/>
        <scheme val="none"/>
      </font>
      <numFmt numFmtId="0" formatCode="General"/>
      <fill>
        <patternFill patternType="none">
          <fgColor indexed="64"/>
          <bgColor auto="1"/>
        </patternFill>
      </fill>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dxf>
    <dxf>
      <font>
        <b val="0"/>
        <i val="0"/>
        <strike val="0"/>
        <outline val="0"/>
        <shadow val="0"/>
        <u val="none"/>
        <vertAlign val="baseline"/>
        <sz val="11"/>
        <color auto="1"/>
        <name val="Arial"/>
        <family val="2"/>
        <scheme val="none"/>
      </font>
      <numFmt numFmtId="0" formatCode="General"/>
      <fill>
        <patternFill patternType="none">
          <fgColor indexed="64"/>
          <bgColor auto="1"/>
        </patternFill>
      </fill>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outline val="0"/>
        <shadow val="0"/>
        <u val="none"/>
        <vertAlign val="baseline"/>
        <sz val="11"/>
        <color auto="1"/>
        <name val="Arial"/>
        <family val="2"/>
        <scheme val="none"/>
      </font>
      <fill>
        <patternFill patternType="none">
          <fgColor indexed="64"/>
          <bgColor auto="1"/>
        </patternFill>
      </fill>
      <alignment vertical="bottom" textRotation="0" wrapText="1" indent="0" justifyLastLine="0" shrinkToFit="0" readingOrder="0"/>
    </dxf>
    <dxf>
      <border>
        <bottom style="thin">
          <color indexed="64"/>
        </bottom>
      </border>
    </dxf>
    <dxf>
      <font>
        <b val="0"/>
        <i val="0"/>
        <strike val="0"/>
        <outline val="0"/>
        <shadow val="0"/>
        <u val="none"/>
        <vertAlign val="baseline"/>
        <color auto="1"/>
        <name val="Arial"/>
        <family val="2"/>
        <scheme val="none"/>
      </font>
      <fill>
        <patternFill patternType="solid">
          <fgColor indexed="64"/>
          <bgColor theme="0"/>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FA View" id="{DE2B5F28-EF5B-4D5E-9C07-FEC5E1BB9490}">
    <nsvFilter filterId="{00000000-0009-0000-0100-000001000000}" ref="A1:E29" tableId="1"/>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E29" totalsRowShown="0" headerRowDxfId="11" dataDxfId="9" headerRowBorderDxfId="10">
  <autoFilter ref="A1:E29" xr:uid="{00000000-0009-0000-0100-000001000000}"/>
  <sortState xmlns:xlrd2="http://schemas.microsoft.com/office/spreadsheetml/2017/richdata2" ref="A2:D29">
    <sortCondition ref="A1:A29"/>
  </sortState>
  <tableColumns count="5">
    <tableColumn id="7" xr3:uid="{F9FD4043-9E80-47C8-91EA-C9CF5F15BB02}" name="District" dataDxfId="8" totalsRowDxfId="7"/>
    <tableColumn id="9" xr3:uid="{11B06272-7B23-4752-B706-BD623B9B5E4F}" name="Recipient of the grant " dataDxfId="6" totalsRowDxfId="5"/>
    <tableColumn id="17" xr3:uid="{CCCA0A31-873B-4D21-A2C7-B9169A8AE964}" name="Purpose of expenditure " dataDxfId="4" totalsRowDxfId="3"/>
    <tableColumn id="2" xr3:uid="{9CAA5F3B-B2C7-43DD-8315-B31B52D53E49}" name="Levelling Up cohorts benefited " dataDxfId="2" totalsRowDxfId="1"/>
    <tableColumn id="5" xr3:uid="{DC8B00BA-7CAD-4687-9E0D-F37C8E893566}" name="Spend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9"/>
  <sheetViews>
    <sheetView tabSelected="1" topLeftCell="C16" zoomScale="90" zoomScaleNormal="90" workbookViewId="0">
      <selection activeCell="E20" sqref="E20"/>
    </sheetView>
  </sheetViews>
  <sheetFormatPr defaultRowHeight="14" x14ac:dyDescent="0.3"/>
  <cols>
    <col min="1" max="1" width="12.54296875" style="10" bestFit="1" customWidth="1"/>
    <col min="2" max="2" width="29.54296875" style="10" bestFit="1" customWidth="1"/>
    <col min="3" max="3" width="48.6328125" style="9" customWidth="1"/>
    <col min="4" max="4" width="40.6328125" style="10" customWidth="1"/>
    <col min="5" max="5" width="17" style="10" customWidth="1"/>
    <col min="6" max="16384" width="8.7265625" style="10"/>
  </cols>
  <sheetData>
    <row r="1" spans="1:5" x14ac:dyDescent="0.3">
      <c r="A1" s="15" t="s">
        <v>75</v>
      </c>
      <c r="B1" s="16" t="s">
        <v>76</v>
      </c>
      <c r="C1" s="15" t="s">
        <v>82</v>
      </c>
      <c r="D1" s="16" t="s">
        <v>77</v>
      </c>
      <c r="E1" s="17" t="s">
        <v>81</v>
      </c>
    </row>
    <row r="2" spans="1:5" s="11" customFormat="1" ht="42" x14ac:dyDescent="0.3">
      <c r="A2" s="12" t="s">
        <v>34</v>
      </c>
      <c r="B2" s="12" t="s">
        <v>35</v>
      </c>
      <c r="C2" s="12" t="s">
        <v>45</v>
      </c>
      <c r="D2" s="12" t="s">
        <v>43</v>
      </c>
      <c r="E2" s="12">
        <v>6244.91</v>
      </c>
    </row>
    <row r="3" spans="1:5" s="11" customFormat="1" ht="112" x14ac:dyDescent="0.3">
      <c r="A3" s="12" t="s">
        <v>34</v>
      </c>
      <c r="B3" s="12" t="s">
        <v>36</v>
      </c>
      <c r="C3" s="12" t="s">
        <v>44</v>
      </c>
      <c r="D3" s="12" t="s">
        <v>43</v>
      </c>
      <c r="E3" s="12">
        <v>9617</v>
      </c>
    </row>
    <row r="4" spans="1:5" s="11" customFormat="1" ht="98" x14ac:dyDescent="0.3">
      <c r="A4" s="12" t="s">
        <v>6</v>
      </c>
      <c r="B4" s="12" t="s">
        <v>7</v>
      </c>
      <c r="C4" s="12" t="s">
        <v>78</v>
      </c>
      <c r="D4" s="12" t="s">
        <v>42</v>
      </c>
      <c r="E4" s="12">
        <f xml:space="preserve"> 6051 + 1610</f>
        <v>7661</v>
      </c>
    </row>
    <row r="5" spans="1:5" s="11" customFormat="1" ht="56" x14ac:dyDescent="0.3">
      <c r="A5" s="12" t="s">
        <v>6</v>
      </c>
      <c r="B5" s="12" t="s">
        <v>26</v>
      </c>
      <c r="C5" s="12" t="s">
        <v>79</v>
      </c>
      <c r="D5" s="12" t="s">
        <v>52</v>
      </c>
      <c r="E5" s="12">
        <v>2160</v>
      </c>
    </row>
    <row r="6" spans="1:5" s="11" customFormat="1" ht="56" x14ac:dyDescent="0.3">
      <c r="A6" s="12" t="s">
        <v>6</v>
      </c>
      <c r="B6" s="12" t="s">
        <v>27</v>
      </c>
      <c r="C6" s="12" t="s">
        <v>58</v>
      </c>
      <c r="D6" s="12" t="s">
        <v>41</v>
      </c>
      <c r="E6" s="12">
        <v>1975.37</v>
      </c>
    </row>
    <row r="7" spans="1:5" s="11" customFormat="1" ht="56" x14ac:dyDescent="0.3">
      <c r="A7" s="12" t="s">
        <v>1</v>
      </c>
      <c r="B7" s="12" t="s">
        <v>17</v>
      </c>
      <c r="C7" s="12" t="s">
        <v>49</v>
      </c>
      <c r="D7" s="12" t="s">
        <v>43</v>
      </c>
      <c r="E7" s="12">
        <f>3466.72+3310.12</f>
        <v>6776.84</v>
      </c>
    </row>
    <row r="8" spans="1:5" s="11" customFormat="1" ht="98" x14ac:dyDescent="0.3">
      <c r="A8" s="12" t="s">
        <v>1</v>
      </c>
      <c r="B8" s="12" t="s">
        <v>18</v>
      </c>
      <c r="C8" s="12" t="s">
        <v>50</v>
      </c>
      <c r="D8" s="12" t="s">
        <v>43</v>
      </c>
      <c r="E8" s="12">
        <v>12500</v>
      </c>
    </row>
    <row r="9" spans="1:5" s="11" customFormat="1" ht="56" x14ac:dyDescent="0.3">
      <c r="A9" s="12" t="s">
        <v>4</v>
      </c>
      <c r="B9" s="12" t="s">
        <v>5</v>
      </c>
      <c r="C9" s="12" t="s">
        <v>64</v>
      </c>
      <c r="D9" s="12" t="s">
        <v>41</v>
      </c>
      <c r="E9" s="12">
        <v>22500</v>
      </c>
    </row>
    <row r="10" spans="1:5" s="11" customFormat="1" ht="98" x14ac:dyDescent="0.3">
      <c r="A10" s="12" t="s">
        <v>4</v>
      </c>
      <c r="B10" s="12" t="s">
        <v>8</v>
      </c>
      <c r="C10" s="12" t="s">
        <v>80</v>
      </c>
      <c r="D10" s="12" t="s">
        <v>46</v>
      </c>
      <c r="E10" s="12">
        <v>21174.44</v>
      </c>
    </row>
    <row r="11" spans="1:5" s="11" customFormat="1" ht="56" x14ac:dyDescent="0.3">
      <c r="A11" s="12" t="s">
        <v>3</v>
      </c>
      <c r="B11" s="12" t="s">
        <v>9</v>
      </c>
      <c r="C11" s="12" t="s">
        <v>65</v>
      </c>
      <c r="D11" s="12" t="s">
        <v>66</v>
      </c>
      <c r="E11" s="12">
        <v>3500</v>
      </c>
    </row>
    <row r="12" spans="1:5" s="11" customFormat="1" ht="28" x14ac:dyDescent="0.3">
      <c r="A12" s="12" t="s">
        <v>3</v>
      </c>
      <c r="B12" s="12" t="s">
        <v>10</v>
      </c>
      <c r="C12" s="12" t="s">
        <v>67</v>
      </c>
      <c r="D12" s="12" t="s">
        <v>43</v>
      </c>
      <c r="E12" s="12">
        <v>1500</v>
      </c>
    </row>
    <row r="13" spans="1:5" s="11" customFormat="1" ht="70" x14ac:dyDescent="0.3">
      <c r="A13" s="12" t="s">
        <v>3</v>
      </c>
      <c r="B13" s="12" t="s">
        <v>83</v>
      </c>
      <c r="C13" s="12" t="s">
        <v>69</v>
      </c>
      <c r="D13" s="12" t="s">
        <v>68</v>
      </c>
      <c r="E13" s="12">
        <v>5000</v>
      </c>
    </row>
    <row r="14" spans="1:5" s="11" customFormat="1" ht="56" x14ac:dyDescent="0.3">
      <c r="A14" s="12" t="s">
        <v>3</v>
      </c>
      <c r="B14" s="12" t="s">
        <v>11</v>
      </c>
      <c r="C14" s="12" t="s">
        <v>70</v>
      </c>
      <c r="D14" s="12" t="s">
        <v>71</v>
      </c>
      <c r="E14" s="12">
        <v>1100</v>
      </c>
    </row>
    <row r="15" spans="1:5" s="11" customFormat="1" ht="28" x14ac:dyDescent="0.3">
      <c r="A15" s="12" t="s">
        <v>3</v>
      </c>
      <c r="B15" s="12" t="s">
        <v>84</v>
      </c>
      <c r="C15" s="12" t="s">
        <v>85</v>
      </c>
      <c r="D15" s="12" t="s">
        <v>68</v>
      </c>
      <c r="E15" s="12">
        <v>1500</v>
      </c>
    </row>
    <row r="16" spans="1:5" s="11" customFormat="1" ht="84" x14ac:dyDescent="0.3">
      <c r="A16" s="12" t="s">
        <v>3</v>
      </c>
      <c r="B16" s="12" t="s">
        <v>19</v>
      </c>
      <c r="C16" s="12" t="s">
        <v>51</v>
      </c>
      <c r="D16" s="12" t="s">
        <v>52</v>
      </c>
      <c r="E16" s="12">
        <v>4000</v>
      </c>
    </row>
    <row r="17" spans="1:5" s="11" customFormat="1" ht="56" x14ac:dyDescent="0.3">
      <c r="A17" s="12" t="s">
        <v>3</v>
      </c>
      <c r="B17" s="12" t="s">
        <v>40</v>
      </c>
      <c r="C17" s="12" t="s">
        <v>22</v>
      </c>
      <c r="D17" s="12" t="s">
        <v>46</v>
      </c>
      <c r="E17" s="12">
        <v>2480</v>
      </c>
    </row>
    <row r="18" spans="1:5" s="11" customFormat="1" ht="56" x14ac:dyDescent="0.3">
      <c r="A18" s="12" t="s">
        <v>3</v>
      </c>
      <c r="B18" s="12" t="s">
        <v>24</v>
      </c>
      <c r="C18" s="12" t="s">
        <v>54</v>
      </c>
      <c r="D18" s="12" t="s">
        <v>55</v>
      </c>
      <c r="E18" s="12">
        <v>500</v>
      </c>
    </row>
    <row r="19" spans="1:5" s="11" customFormat="1" ht="98" x14ac:dyDescent="0.3">
      <c r="A19" s="12" t="s">
        <v>3</v>
      </c>
      <c r="B19" s="12" t="s">
        <v>25</v>
      </c>
      <c r="C19" s="12" t="s">
        <v>56</v>
      </c>
      <c r="D19" s="12" t="s">
        <v>57</v>
      </c>
      <c r="E19" s="13">
        <v>10000</v>
      </c>
    </row>
    <row r="20" spans="1:5" s="11" customFormat="1" ht="70" x14ac:dyDescent="0.3">
      <c r="A20" s="12" t="s">
        <v>3</v>
      </c>
      <c r="B20" s="12" t="s">
        <v>86</v>
      </c>
      <c r="C20" s="12" t="s">
        <v>87</v>
      </c>
      <c r="D20" s="12" t="s">
        <v>57</v>
      </c>
      <c r="E20" s="13">
        <v>1000</v>
      </c>
    </row>
    <row r="21" spans="1:5" s="11" customFormat="1" ht="56" x14ac:dyDescent="0.3">
      <c r="A21" s="12" t="s">
        <v>15</v>
      </c>
      <c r="B21" s="12" t="s">
        <v>16</v>
      </c>
      <c r="C21" s="12" t="s">
        <v>47</v>
      </c>
      <c r="D21" s="12" t="s">
        <v>48</v>
      </c>
      <c r="E21" s="12">
        <f xml:space="preserve"> 3012 + 663.47</f>
        <v>3675.4700000000003</v>
      </c>
    </row>
    <row r="22" spans="1:5" s="11" customFormat="1" ht="42" x14ac:dyDescent="0.3">
      <c r="A22" s="12" t="s">
        <v>0</v>
      </c>
      <c r="B22" s="12" t="s">
        <v>12</v>
      </c>
      <c r="C22" s="12" t="s">
        <v>72</v>
      </c>
      <c r="D22" s="12" t="s">
        <v>73</v>
      </c>
      <c r="E22" s="12">
        <v>3500</v>
      </c>
    </row>
    <row r="23" spans="1:5" s="11" customFormat="1" ht="42" x14ac:dyDescent="0.3">
      <c r="A23" s="12" t="s">
        <v>0</v>
      </c>
      <c r="B23" s="12" t="s">
        <v>28</v>
      </c>
      <c r="C23" s="12" t="s">
        <v>59</v>
      </c>
      <c r="D23" s="12" t="s">
        <v>60</v>
      </c>
      <c r="E23" s="12">
        <v>4462.79</v>
      </c>
    </row>
    <row r="24" spans="1:5" s="11" customFormat="1" ht="56" x14ac:dyDescent="0.3">
      <c r="A24" s="12" t="s">
        <v>0</v>
      </c>
      <c r="B24" s="12" t="s">
        <v>29</v>
      </c>
      <c r="C24" s="12" t="s">
        <v>61</v>
      </c>
      <c r="D24" s="12" t="s">
        <v>2</v>
      </c>
      <c r="E24" s="12">
        <v>310.66000000000003</v>
      </c>
    </row>
    <row r="25" spans="1:5" s="11" customFormat="1" ht="28" x14ac:dyDescent="0.3">
      <c r="A25" s="12" t="s">
        <v>0</v>
      </c>
      <c r="B25" s="12" t="s">
        <v>32</v>
      </c>
      <c r="C25" s="12" t="s">
        <v>62</v>
      </c>
      <c r="D25" s="12" t="s">
        <v>2</v>
      </c>
      <c r="E25" s="12">
        <v>2200</v>
      </c>
    </row>
    <row r="26" spans="1:5" s="11" customFormat="1" ht="42" x14ac:dyDescent="0.3">
      <c r="A26" s="12" t="s">
        <v>0</v>
      </c>
      <c r="B26" s="12" t="s">
        <v>33</v>
      </c>
      <c r="C26" s="12" t="s">
        <v>63</v>
      </c>
      <c r="D26" s="12" t="s">
        <v>2</v>
      </c>
      <c r="E26" s="12">
        <v>3728</v>
      </c>
    </row>
    <row r="27" spans="1:5" s="11" customFormat="1" ht="28" x14ac:dyDescent="0.3">
      <c r="A27" s="12" t="s">
        <v>13</v>
      </c>
      <c r="B27" s="12" t="s">
        <v>14</v>
      </c>
      <c r="C27" s="12" t="s">
        <v>74</v>
      </c>
      <c r="D27" s="12" t="s">
        <v>73</v>
      </c>
      <c r="E27" s="14">
        <f>1265.74+1422.78+1534.33+1097+1156+1215+1097+1156+1215+1156+1250.4+1250.4+1167.8+1250.4+1250.4</f>
        <v>18484.25</v>
      </c>
    </row>
    <row r="28" spans="1:5" s="11" customFormat="1" ht="28" x14ac:dyDescent="0.3">
      <c r="A28" s="12" t="s">
        <v>20</v>
      </c>
      <c r="B28" s="12" t="s">
        <v>21</v>
      </c>
      <c r="C28" s="12" t="s">
        <v>53</v>
      </c>
      <c r="D28" s="12" t="s">
        <v>43</v>
      </c>
      <c r="E28" s="12">
        <v>12040</v>
      </c>
    </row>
    <row r="29" spans="1:5" s="11" customFormat="1" ht="42" x14ac:dyDescent="0.3">
      <c r="A29" s="12" t="s">
        <v>20</v>
      </c>
      <c r="B29" s="12" t="s">
        <v>30</v>
      </c>
      <c r="C29" s="12" t="s">
        <v>31</v>
      </c>
      <c r="D29" s="12" t="s">
        <v>43</v>
      </c>
      <c r="E29" s="12">
        <f xml:space="preserve"> 1700 + 1700 + 1593</f>
        <v>4993</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A498E-1291-4D0B-BCC4-C3731E7C7623}">
  <dimension ref="C2:C33"/>
  <sheetViews>
    <sheetView workbookViewId="0">
      <selection activeCell="C2" sqref="C2:C32"/>
    </sheetView>
  </sheetViews>
  <sheetFormatPr defaultRowHeight="14.5" x14ac:dyDescent="0.35"/>
  <sheetData>
    <row r="2" spans="3:3" x14ac:dyDescent="0.35">
      <c r="C2" s="2">
        <v>22500</v>
      </c>
    </row>
    <row r="3" spans="3:3" x14ac:dyDescent="0.35">
      <c r="C3" s="3">
        <v>9360</v>
      </c>
    </row>
    <row r="4" spans="3:3" x14ac:dyDescent="0.35">
      <c r="C4" s="2">
        <v>22500</v>
      </c>
    </row>
    <row r="5" spans="3:3" x14ac:dyDescent="0.35">
      <c r="C5" s="3">
        <v>3500</v>
      </c>
    </row>
    <row r="6" spans="3:3" x14ac:dyDescent="0.35">
      <c r="C6" s="2">
        <v>1500</v>
      </c>
    </row>
    <row r="7" spans="3:3" x14ac:dyDescent="0.35">
      <c r="C7" s="4">
        <v>2000</v>
      </c>
    </row>
    <row r="8" spans="3:3" x14ac:dyDescent="0.35">
      <c r="C8" s="5">
        <v>5000</v>
      </c>
    </row>
    <row r="9" spans="3:3" x14ac:dyDescent="0.35">
      <c r="C9" s="3">
        <v>1100</v>
      </c>
    </row>
    <row r="10" spans="3:3" x14ac:dyDescent="0.35">
      <c r="C10" s="2">
        <v>1500</v>
      </c>
    </row>
    <row r="11" spans="3:3" x14ac:dyDescent="0.35">
      <c r="C11" s="6">
        <v>3500</v>
      </c>
    </row>
    <row r="12" spans="3:3" x14ac:dyDescent="0.35">
      <c r="C12" s="2">
        <v>25000</v>
      </c>
    </row>
    <row r="13" spans="3:3" x14ac:dyDescent="0.35">
      <c r="C13" s="3">
        <v>4744</v>
      </c>
    </row>
    <row r="14" spans="3:3" x14ac:dyDescent="0.35">
      <c r="C14" s="5">
        <v>12500</v>
      </c>
    </row>
    <row r="15" spans="3:3" x14ac:dyDescent="0.35">
      <c r="C15" s="6">
        <v>12500</v>
      </c>
    </row>
    <row r="16" spans="3:3" x14ac:dyDescent="0.35">
      <c r="C16" s="2">
        <v>20000</v>
      </c>
    </row>
    <row r="17" spans="3:3" x14ac:dyDescent="0.35">
      <c r="C17" s="6">
        <v>1650</v>
      </c>
    </row>
    <row r="18" spans="3:3" x14ac:dyDescent="0.35">
      <c r="C18" s="2">
        <v>4000</v>
      </c>
    </row>
    <row r="19" spans="3:3" x14ac:dyDescent="0.35">
      <c r="C19" s="3">
        <v>15000</v>
      </c>
    </row>
    <row r="20" spans="3:3" x14ac:dyDescent="0.35">
      <c r="C20" s="5">
        <v>2500</v>
      </c>
    </row>
    <row r="21" spans="3:3" x14ac:dyDescent="0.35">
      <c r="C21" s="7" t="s">
        <v>23</v>
      </c>
    </row>
    <row r="22" spans="3:3" x14ac:dyDescent="0.35">
      <c r="C22" s="5">
        <v>500</v>
      </c>
    </row>
    <row r="23" spans="3:3" x14ac:dyDescent="0.35">
      <c r="C23" s="3">
        <v>10000</v>
      </c>
    </row>
    <row r="24" spans="3:3" x14ac:dyDescent="0.35">
      <c r="C24" s="5">
        <v>1000</v>
      </c>
    </row>
    <row r="25" spans="3:3" x14ac:dyDescent="0.35">
      <c r="C25" s="3">
        <v>2160</v>
      </c>
    </row>
    <row r="26" spans="3:3" x14ac:dyDescent="0.35">
      <c r="C26" s="2">
        <v>2000</v>
      </c>
    </row>
    <row r="27" spans="3:3" x14ac:dyDescent="0.35">
      <c r="C27" s="3">
        <v>4777</v>
      </c>
    </row>
    <row r="28" spans="3:3" x14ac:dyDescent="0.35">
      <c r="C28" s="5">
        <v>450</v>
      </c>
    </row>
    <row r="29" spans="3:3" x14ac:dyDescent="0.35">
      <c r="C29" s="6">
        <v>325</v>
      </c>
    </row>
    <row r="30" spans="3:3" x14ac:dyDescent="0.35">
      <c r="C30" s="8">
        <v>5000</v>
      </c>
    </row>
    <row r="31" spans="3:3" x14ac:dyDescent="0.35">
      <c r="C31" s="3">
        <v>2220</v>
      </c>
    </row>
    <row r="32" spans="3:3" x14ac:dyDescent="0.35">
      <c r="C32" s="5">
        <v>3728</v>
      </c>
    </row>
    <row r="33" spans="3:3" x14ac:dyDescent="0.35">
      <c r="C33" s="1">
        <f>SUM(C2:C32)</f>
        <v>202514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D26" sqref="D26"/>
    </sheetView>
  </sheetViews>
  <sheetFormatPr defaultRowHeight="14.5" x14ac:dyDescent="0.35"/>
  <sheetData>
    <row r="1" spans="1:1" x14ac:dyDescent="0.35">
      <c r="A1" t="s">
        <v>37</v>
      </c>
    </row>
    <row r="2" spans="1:1" x14ac:dyDescent="0.35">
      <c r="A2" t="s">
        <v>38</v>
      </c>
    </row>
    <row r="3" spans="1:1" x14ac:dyDescent="0.35">
      <c r="A3" t="s">
        <v>39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Form1</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2024-11-07T16:41:46Z</dcterms:created>
  <dcterms:modified xsi:type="dcterms:W3CDTF">2024-11-07T16:42:24Z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d8be9e-c8d9-4b9c-bd40-2c27cc7ea2e6_Enabled">
    <vt:lpwstr>true</vt:lpwstr>
  </property>
  <property fmtid="{D5CDD505-2E9C-101B-9397-08002B2CF9AE}" pid="3" name="MSIP_Label_39d8be9e-c8d9-4b9c-bd40-2c27cc7ea2e6_SetDate">
    <vt:lpwstr>2024-11-07T16:42:03Z</vt:lpwstr>
  </property>
  <property fmtid="{D5CDD505-2E9C-101B-9397-08002B2CF9AE}" pid="4" name="MSIP_Label_39d8be9e-c8d9-4b9c-bd40-2c27cc7ea2e6_Method">
    <vt:lpwstr>Standard</vt:lpwstr>
  </property>
  <property fmtid="{D5CDD505-2E9C-101B-9397-08002B2CF9AE}" pid="5" name="MSIP_Label_39d8be9e-c8d9-4b9c-bd40-2c27cc7ea2e6_Name">
    <vt:lpwstr>39d8be9e-c8d9-4b9c-bd40-2c27cc7ea2e6</vt:lpwstr>
  </property>
  <property fmtid="{D5CDD505-2E9C-101B-9397-08002B2CF9AE}" pid="6" name="MSIP_Label_39d8be9e-c8d9-4b9c-bd40-2c27cc7ea2e6_SiteId">
    <vt:lpwstr>a8b4324f-155c-4215-a0f1-7ed8cc9a992f</vt:lpwstr>
  </property>
  <property fmtid="{D5CDD505-2E9C-101B-9397-08002B2CF9AE}" pid="7" name="MSIP_Label_39d8be9e-c8d9-4b9c-bd40-2c27cc7ea2e6_ActionId">
    <vt:lpwstr>59b97252-e028-4e35-9eb9-8d445b557040</vt:lpwstr>
  </property>
  <property fmtid="{D5CDD505-2E9C-101B-9397-08002B2CF9AE}" pid="8" name="MSIP_Label_39d8be9e-c8d9-4b9c-bd40-2c27cc7ea2e6_ContentBits">
    <vt:lpwstr>0</vt:lpwstr>
  </property>
</Properties>
</file>